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ens 40% CV" sheetId="8" r:id="rId1"/>
    <sheet name="PENS.40%" sheetId="5" r:id="rId2"/>
  </sheets>
  <calcPr calcId="145621"/>
</workbook>
</file>

<file path=xl/calcChain.xml><?xml version="1.0" encoding="utf-8"?>
<calcChain xmlns="http://schemas.openxmlformats.org/spreadsheetml/2006/main">
  <c r="H43" i="5" l="1"/>
  <c r="H62" i="5" l="1"/>
  <c r="H69" i="5" l="1"/>
  <c r="H47" i="8" l="1"/>
  <c r="H42" i="8"/>
  <c r="H48" i="8" s="1"/>
  <c r="H31" i="8"/>
  <c r="H28" i="8"/>
  <c r="H23" i="8"/>
  <c r="H9" i="8"/>
  <c r="H48" i="5" l="1"/>
  <c r="H11" i="5" l="1"/>
  <c r="H31" i="5" l="1"/>
  <c r="H70" i="5" s="1"/>
</calcChain>
</file>

<file path=xl/sharedStrings.xml><?xml version="1.0" encoding="utf-8"?>
<sst xmlns="http://schemas.openxmlformats.org/spreadsheetml/2006/main" count="123" uniqueCount="70">
  <si>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</si>
  <si>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</si>
  <si>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</si>
  <si>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</si>
  <si>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</si>
  <si>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</si>
  <si>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</si>
  <si>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</si>
  <si>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</si>
  <si>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</si>
  <si>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</si>
  <si>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</si>
  <si>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</si>
  <si>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</si>
  <si>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FARMEXIM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</si>
  <si>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</si>
  <si>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</si>
  <si>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</si>
  <si>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</si>
  <si>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</si>
  <si>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GENTIANA SRL</t>
  </si>
  <si>
    <t>LUANA FARM</t>
  </si>
  <si>
    <t>PHARMA SA</t>
  </si>
  <si>
    <t>TOTAL PHARMA S A</t>
  </si>
  <si>
    <t>COMIRO INVEST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</si>
  <si>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</si>
  <si>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</si>
  <si>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</si>
  <si>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</si>
  <si>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</si>
  <si>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PENSIONARI 40% cv</t>
  </si>
  <si>
    <t xml:space="preserve">TOTAL EGIS ROMPHARMA </t>
  </si>
  <si>
    <t>46032/20.10.2020</t>
  </si>
  <si>
    <t>FILDAS</t>
  </si>
  <si>
    <t>TRADING</t>
  </si>
  <si>
    <t xml:space="preserve">TOTAL FILDAS TRADING </t>
  </si>
  <si>
    <t>HOLDING</t>
  </si>
  <si>
    <t xml:space="preserve">EUROPHARM </t>
  </si>
  <si>
    <t>Pensionari</t>
  </si>
  <si>
    <t>SILVER WOOLF</t>
  </si>
  <si>
    <t>TOTAL ALLIANCE HEALTHCARE</t>
  </si>
  <si>
    <t>IUNIE 2021</t>
  </si>
  <si>
    <t>9669/27.05.2021</t>
  </si>
  <si>
    <t>6068/03.06.2021</t>
  </si>
  <si>
    <t>Pensionari  CV</t>
  </si>
  <si>
    <t>GENTIANA  90/30.04.2021</t>
  </si>
  <si>
    <t>IULIE 2021</t>
  </si>
  <si>
    <t>9677/09.07.2021</t>
  </si>
  <si>
    <t>8294/19.07.2021</t>
  </si>
  <si>
    <t>GE EN  0082/31.05.2021</t>
  </si>
  <si>
    <t>GE  HOR  90/31.05.2021</t>
  </si>
  <si>
    <t>GENTIANA  98/31.05.2021</t>
  </si>
  <si>
    <t>350/10.06.2021</t>
  </si>
  <si>
    <t>6683/22.06.2021</t>
  </si>
  <si>
    <t>LUA 589/31.05.2021</t>
  </si>
  <si>
    <t>SALIX FARM</t>
  </si>
  <si>
    <t>344/01.07.2021</t>
  </si>
  <si>
    <t>8252/16.07.2021</t>
  </si>
  <si>
    <t>MMSAL 548/31.05.2021</t>
  </si>
  <si>
    <t>343/01.07.2021</t>
  </si>
  <si>
    <t>8253/16.07.2021</t>
  </si>
  <si>
    <t>AQUA 1072/31.05.2021</t>
  </si>
  <si>
    <t>345/01.07.2021</t>
  </si>
  <si>
    <t>8254/16.04.2021</t>
  </si>
  <si>
    <t>CLT 063/31.05.2021</t>
  </si>
  <si>
    <t>SACA 0050/31.05.2021</t>
  </si>
  <si>
    <t>COAS 00056/31.05.2021</t>
  </si>
  <si>
    <t>GE GEN  076/31.05.2021</t>
  </si>
  <si>
    <t>PLATI  CESIUNI     28.07. 2021</t>
  </si>
  <si>
    <t>PLATI  CESIUNI    28.07.2021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</si>
</sst>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7">
    <xf numFmtId="0" fontId="0" fillId="0" borderId="0" xfId="0"/>
    <xf numFmtId="0" fontId="0" fillId="0" borderId="9" xfId="0" applyBorder="1"/>
    <xf numFmtId="0" fontId="10" fillId="0" borderId="2" xfId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0" fillId="0" borderId="5" xfId="0" applyBorder="1"/>
    <xf numFmtId="0" fontId="10" fillId="0" borderId="8" xfId="1" applyFont="1" applyFill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0" xfId="0" applyBorder="1"/>
    <xf numFmtId="0" fontId="0" fillId="0" borderId="14" xfId="0" applyBorder="1"/>
    <xf numFmtId="4" fontId="11" fillId="0" borderId="18" xfId="0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22" xfId="0" applyBorder="1"/>
    <xf numFmtId="0" fontId="0" fillId="0" borderId="2" xfId="0" applyBorder="1"/>
    <xf numFmtId="0" fontId="10" fillId="0" borderId="25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30" xfId="0" applyFill="1" applyBorder="1"/>
    <xf numFmtId="0" fontId="0" fillId="0" borderId="32" xfId="0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1" fillId="0" borderId="24" xfId="0" applyNumberFormat="1" applyFont="1" applyBorder="1"/>
    <xf numFmtId="0" fontId="0" fillId="0" borderId="28" xfId="0" applyBorder="1" applyAlignment="1">
      <alignment horizontal="right"/>
    </xf>
    <xf numFmtId="0" fontId="0" fillId="0" borderId="35" xfId="0" applyBorder="1"/>
    <xf numFmtId="4" fontId="0" fillId="0" borderId="29" xfId="0" applyNumberFormat="1" applyBorder="1"/>
    <xf numFmtId="0" fontId="0" fillId="0" borderId="5" xfId="0" applyFill="1" applyBorder="1"/>
    <xf numFmtId="0" fontId="0" fillId="0" borderId="2" xfId="0" applyFill="1" applyBorder="1"/>
    <xf numFmtId="4" fontId="0" fillId="0" borderId="0" xfId="0" applyNumberFormat="1"/>
    <xf numFmtId="0" fontId="0" fillId="0" borderId="38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0" fontId="0" fillId="0" borderId="39" xfId="0" applyFill="1" applyBorder="1" applyAlignment="1">
      <alignment horizontal="right"/>
    </xf>
    <xf numFmtId="4" fontId="0" fillId="0" borderId="39" xfId="0" applyNumberFormat="1" applyFill="1" applyBorder="1"/>
    <xf numFmtId="4" fontId="11" fillId="0" borderId="25" xfId="0" applyNumberFormat="1" applyFont="1" applyBorder="1"/>
    <xf numFmtId="0" fontId="0" fillId="0" borderId="42" xfId="0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" fontId="0" fillId="0" borderId="47" xfId="0" applyNumberFormat="1" applyBorder="1"/>
    <xf numFmtId="4" fontId="0" fillId="0" borderId="47" xfId="0" applyNumberFormat="1" applyFill="1" applyBorder="1"/>
    <xf numFmtId="0" fontId="0" fillId="0" borderId="12" xfId="0" applyFill="1" applyBorder="1"/>
    <xf numFmtId="0" fontId="10" fillId="0" borderId="46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10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4" xfId="0" applyBorder="1"/>
    <xf numFmtId="0" fontId="0" fillId="0" borderId="46" xfId="0" applyBorder="1"/>
    <xf numFmtId="0" fontId="10" fillId="0" borderId="24" xfId="1" applyFont="1" applyBorder="1" applyAlignment="1">
      <alignment horizontal="center"/>
    </xf>
    <xf numFmtId="0" fontId="9" fillId="0" borderId="45" xfId="1" applyFont="1" applyBorder="1" applyAlignment="1">
      <alignment horizontal="right" vertical="top"/>
    </xf>
    <xf numFmtId="0" fontId="8" fillId="0" borderId="5" xfId="0" applyFont="1" applyBorder="1" applyAlignment="1">
      <alignment horizontal="center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6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10" fillId="0" borderId="27" xfId="1" applyFont="1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11" fillId="0" borderId="8" xfId="0" applyNumberFormat="1" applyFont="1" applyFill="1" applyBorder="1"/>
    <xf numFmtId="4" fontId="17" fillId="0" borderId="18" xfId="0" applyNumberFormat="1" applyFont="1" applyBorder="1"/>
    <xf numFmtId="14" fontId="0" fillId="0" borderId="25" xfId="0" applyNumberFormat="1" applyBorder="1"/>
    <xf numFmtId="0" fontId="18" fillId="0" borderId="2" xfId="0" applyFont="1" applyBorder="1" applyAlignment="1">
      <alignment horizontal="center"/>
    </xf>
    <xf numFmtId="0" fontId="0" fillId="0" borderId="17" xfId="0" applyFill="1" applyBorder="1"/>
    <xf numFmtId="0" fontId="10" fillId="0" borderId="46" xfId="1" applyFont="1" applyBorder="1" applyAlignment="1">
      <alignment horizontal="center" vertical="top"/>
    </xf>
    <xf numFmtId="0" fontId="10" fillId="0" borderId="24" xfId="1" applyFont="1" applyBorder="1" applyAlignment="1">
      <alignment horizontal="center" vertical="top"/>
    </xf>
    <xf numFmtId="0" fontId="10" fillId="0" borderId="7" xfId="1" applyFont="1" applyBorder="1" applyAlignment="1"/>
    <xf numFmtId="0" fontId="10" fillId="0" borderId="24" xfId="1" applyFont="1" applyBorder="1" applyAlignment="1">
      <alignment horizontal="right"/>
    </xf>
    <xf numFmtId="0" fontId="0" fillId="0" borderId="35" xfId="0" applyFill="1" applyBorder="1" applyAlignment="1"/>
    <xf numFmtId="0" fontId="0" fillId="0" borderId="35" xfId="0" applyFont="1" applyFill="1" applyBorder="1"/>
    <xf numFmtId="4" fontId="11" fillId="0" borderId="25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5" xfId="0" applyBorder="1" applyAlignment="1">
      <alignment horizontal="center" vertical="top"/>
    </xf>
    <xf numFmtId="2" fontId="16" fillId="0" borderId="19" xfId="1" applyNumberFormat="1" applyFont="1" applyBorder="1" applyAlignment="1">
      <alignment horizontal="right" vertical="top"/>
    </xf>
    <xf numFmtId="0" fontId="19" fillId="0" borderId="0" xfId="0" applyFont="1"/>
    <xf numFmtId="0" fontId="0" fillId="0" borderId="24" xfId="0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35" xfId="0" applyFill="1" applyBorder="1"/>
    <xf numFmtId="0" fontId="0" fillId="0" borderId="42" xfId="0" applyFill="1" applyBorder="1"/>
    <xf numFmtId="0" fontId="0" fillId="0" borderId="38" xfId="0" applyFill="1" applyBorder="1"/>
    <xf numFmtId="4" fontId="0" fillId="0" borderId="9" xfId="0" applyNumberFormat="1" applyBorder="1" applyAlignment="1">
      <alignment horizontal="right"/>
    </xf>
    <xf numFmtId="0" fontId="0" fillId="0" borderId="35" xfId="0" applyFill="1" applyBorder="1" applyAlignment="1">
      <alignment horizontal="left"/>
    </xf>
    <xf numFmtId="0" fontId="0" fillId="0" borderId="38" xfId="0" applyFont="1" applyFill="1" applyBorder="1"/>
    <xf numFmtId="0" fontId="9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4" xfId="0" applyBorder="1" applyAlignment="1"/>
    <xf numFmtId="49" fontId="15" fillId="0" borderId="25" xfId="0" applyNumberFormat="1" applyFont="1" applyBorder="1" applyAlignment="1">
      <alignment vertical="top" wrapText="1"/>
    </xf>
    <xf numFmtId="49" fontId="15" fillId="0" borderId="46" xfId="0" applyNumberFormat="1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3" xfId="0" applyBorder="1" applyAlignment="1">
      <alignment vertical="top" wrapText="1"/>
    </xf>
    <xf numFmtId="0" fontId="11" fillId="0" borderId="30" xfId="0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0" fillId="0" borderId="41" xfId="0" applyFill="1" applyBorder="1" applyAlignment="1"/>
    <xf numFmtId="17" fontId="0" fillId="0" borderId="25" xfId="0" applyNumberFormat="1" applyBorder="1"/>
    <xf numFmtId="0" fontId="0" fillId="0" borderId="38" xfId="0" applyFill="1" applyBorder="1" applyAlignment="1">
      <alignment horizontal="left"/>
    </xf>
    <xf numFmtId="4" fontId="0" fillId="0" borderId="44" xfId="0" applyNumberFormat="1" applyFill="1" applyBorder="1"/>
    <xf numFmtId="4" fontId="0" fillId="0" borderId="50" xfId="0" applyNumberFormat="1" applyBorder="1"/>
    <xf numFmtId="0" fontId="11" fillId="0" borderId="6" xfId="0" applyFont="1" applyBorder="1" applyAlignment="1">
      <alignment horizontal="center"/>
    </xf>
    <xf numFmtId="4" fontId="6" fillId="0" borderId="25" xfId="0" applyNumberFormat="1" applyFont="1" applyBorder="1"/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7" fontId="0" fillId="0" borderId="24" xfId="0" applyNumberFormat="1" applyBorder="1"/>
    <xf numFmtId="4" fontId="0" fillId="0" borderId="21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0" fontId="0" fillId="0" borderId="2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12" xfId="0" applyBorder="1" applyAlignment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4" xfId="0" applyBorder="1" applyAlignment="1">
      <alignment horizontal="center" vertical="top"/>
    </xf>
    <xf numFmtId="0" fontId="11" fillId="0" borderId="46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0" fillId="0" borderId="41" xfId="0" applyFill="1" applyBorder="1"/>
    <xf numFmtId="4" fontId="0" fillId="0" borderId="49" xfId="0" applyNumberFormat="1" applyBorder="1"/>
    <xf numFmtId="0" fontId="11" fillId="0" borderId="24" xfId="0" applyFont="1" applyBorder="1" applyAlignment="1">
      <alignment horizontal="center" vertical="top"/>
    </xf>
    <xf numFmtId="0" fontId="0" fillId="0" borderId="42" xfId="0" applyFont="1" applyFill="1" applyBorder="1"/>
    <xf numFmtId="0" fontId="9" fillId="0" borderId="27" xfId="1" applyFont="1" applyBorder="1" applyAlignment="1">
      <alignment horizontal="right" vertical="top"/>
    </xf>
    <xf numFmtId="0" fontId="8" fillId="0" borderId="3" xfId="0" applyFont="1" applyBorder="1" applyAlignment="1">
      <alignment horizontal="center"/>
    </xf>
    <xf numFmtId="0" fontId="0" fillId="0" borderId="32" xfId="0" applyFont="1" applyBorder="1"/>
    <xf numFmtId="17" fontId="0" fillId="0" borderId="10" xfId="0" applyNumberFormat="1" applyFill="1" applyBorder="1"/>
    <xf numFmtId="0" fontId="11" fillId="0" borderId="51" xfId="0" applyFont="1" applyBorder="1" applyAlignment="1">
      <alignment horizontal="center"/>
    </xf>
    <xf numFmtId="0" fontId="0" fillId="0" borderId="43" xfId="0" applyFill="1" applyBorder="1" applyAlignment="1">
      <alignment horizontal="right"/>
    </xf>
    <xf numFmtId="0" fontId="0" fillId="0" borderId="13" xfId="0" applyFont="1" applyFill="1" applyBorder="1"/>
    <xf numFmtId="14" fontId="0" fillId="0" borderId="46" xfId="0" applyNumberFormat="1" applyFill="1" applyBorder="1"/>
    <xf numFmtId="0" fontId="0" fillId="0" borderId="0" xfId="0" applyAlignment="1"/>
    <xf numFmtId="0" fontId="0" fillId="0" borderId="24" xfId="0" applyBorder="1" applyAlignment="1">
      <alignment vertical="top"/>
    </xf>
    <xf numFmtId="0" fontId="0" fillId="0" borderId="24" xfId="0" applyBorder="1" applyAlignment="1"/>
    <xf numFmtId="0" fontId="0" fillId="0" borderId="19" xfId="0" applyBorder="1" applyAlignment="1">
      <alignment vertical="top"/>
    </xf>
    <xf numFmtId="0" fontId="11" fillId="0" borderId="2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0" fontId="0" fillId="0" borderId="46" xfId="0" applyBorder="1" applyAlignment="1">
      <alignment vertical="top"/>
    </xf>
    <xf numFmtId="0" fontId="0" fillId="0" borderId="46" xfId="0" applyBorder="1" applyAlignment="1"/>
    <xf numFmtId="0" fontId="7" fillId="0" borderId="46" xfId="0" applyFont="1" applyBorder="1" applyAlignment="1">
      <alignment horizontal="center" vertical="top"/>
    </xf>
    <xf numFmtId="0" fontId="0" fillId="0" borderId="46" xfId="0" applyFill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5" fillId="0" borderId="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9" xfId="0" applyBorder="1"/>
    <xf numFmtId="0" fontId="0" fillId="0" borderId="25" xfId="0" applyBorder="1" applyAlignment="1"/>
    <xf numFmtId="4" fontId="0" fillId="0" borderId="9" xfId="0" applyNumberFormat="1" applyBorder="1"/>
    <xf numFmtId="0" fontId="0" fillId="0" borderId="44" xfId="0" applyBorder="1" applyAlignment="1">
      <alignment vertical="top"/>
    </xf>
    <xf numFmtId="4" fontId="0" fillId="0" borderId="9" xfId="0" applyNumberFormat="1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0" fillId="0" borderId="40" xfId="0" applyFill="1" applyBorder="1"/>
    <xf numFmtId="0" fontId="0" fillId="0" borderId="10" xfId="0" applyBorder="1" applyAlignment="1"/>
    <xf numFmtId="0" fontId="0" fillId="0" borderId="48" xfId="0" applyBorder="1" applyAlignment="1"/>
    <xf numFmtId="0" fontId="0" fillId="0" borderId="46" xfId="0" applyBorder="1"/>
    <xf numFmtId="0" fontId="0" fillId="0" borderId="46" xfId="0" applyBorder="1"/>
    <xf numFmtId="0" fontId="0" fillId="0" borderId="26" xfId="0" applyFill="1" applyBorder="1" applyAlignment="1">
      <alignment vertical="top"/>
    </xf>
    <xf numFmtId="0" fontId="10" fillId="0" borderId="25" xfId="1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0" fillId="0" borderId="52" xfId="0" applyFill="1" applyBorder="1" applyAlignment="1">
      <alignment horizontal="right"/>
    </xf>
    <xf numFmtId="49" fontId="15" fillId="0" borderId="46" xfId="0" applyNumberFormat="1" applyFont="1" applyBorder="1" applyAlignment="1">
      <alignment vertical="top" wrapText="1"/>
    </xf>
    <xf numFmtId="49" fontId="15" fillId="0" borderId="25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1" fillId="0" borderId="2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/>
    <xf numFmtId="0" fontId="11" fillId="0" borderId="30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11" fillId="0" borderId="6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46" xfId="0" applyBorder="1"/>
    <xf numFmtId="0" fontId="11" fillId="0" borderId="1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15" fillId="0" borderId="31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10" fillId="0" borderId="25" xfId="1" applyFont="1" applyBorder="1" applyAlignment="1">
      <alignment horizontal="center" vertical="top"/>
    </xf>
    <xf numFmtId="0" fontId="0" fillId="0" borderId="26" xfId="0" applyFill="1" applyBorder="1" applyAlignment="1">
      <alignment vertical="top"/>
    </xf>
    <xf numFmtId="0" fontId="11" fillId="0" borderId="24" xfId="0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/>
    <xf numFmtId="0" fontId="2" fillId="0" borderId="24" xfId="0" applyFont="1" applyBorder="1" applyAlignment="1">
      <alignment horizontal="center"/>
    </xf>
    <xf numFmtId="0" fontId="0" fillId="0" borderId="46" xfId="0" applyBorder="1"/>
    <xf numFmtId="4" fontId="0" fillId="0" borderId="25" xfId="0" applyNumberFormat="1" applyFill="1" applyBorder="1" applyAlignment="1">
      <alignment vertical="top"/>
    </xf>
    <xf numFmtId="0" fontId="0" fillId="0" borderId="24" xfId="0" applyBorder="1" applyAlignment="1">
      <alignment vertical="top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" fontId="0" fillId="0" borderId="46" xfId="0" applyNumberFormat="1" applyFill="1" applyBorder="1" applyAlignment="1">
      <alignment vertical="top"/>
    </xf>
    <xf numFmtId="0" fontId="0" fillId="0" borderId="53" xfId="0" applyFill="1" applyBorder="1"/>
    <xf numFmtId="0" fontId="0" fillId="0" borderId="54" xfId="0" applyFill="1" applyBorder="1"/>
    <xf numFmtId="0" fontId="1" fillId="0" borderId="24" xfId="0" applyFont="1" applyBorder="1" applyAlignment="1">
      <alignment horizontal="center"/>
    </xf>
    <xf numFmtId="0" fontId="0" fillId="0" borderId="34" xfId="0" applyFill="1" applyBorder="1"/>
    <xf numFmtId="0" fontId="7" fillId="0" borderId="46" xfId="0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4" xfId="0" applyBorder="1" applyAlignment="1"/>
    <xf numFmtId="0" fontId="0" fillId="0" borderId="46" xfId="0" applyBorder="1" applyAlignment="1">
      <alignment vertical="top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9" xfId="0" applyBorder="1"/>
    <xf numFmtId="0" fontId="10" fillId="0" borderId="25" xfId="1" applyFont="1" applyBorder="1" applyAlignment="1">
      <alignment horizontal="center" vertical="top"/>
    </xf>
    <xf numFmtId="0" fontId="10" fillId="0" borderId="46" xfId="1" applyFont="1" applyBorder="1" applyAlignment="1">
      <alignment horizontal="center" vertical="top"/>
    </xf>
    <xf numFmtId="0" fontId="0" fillId="0" borderId="42" xfId="0" applyFill="1" applyBorder="1" applyAlignment="1">
      <alignment horizontal="left"/>
    </xf>
    <xf numFmtId="0" fontId="0" fillId="0" borderId="7" xfId="0" applyBorder="1"/>
    <xf numFmtId="0" fontId="0" fillId="0" borderId="9" xfId="0" applyBorder="1"/>
    <xf numFmtId="0" fontId="0" fillId="0" borderId="12" xfId="0" applyFill="1" applyBorder="1" applyAlignment="1">
      <alignment vertical="top"/>
    </xf>
    <xf numFmtId="0" fontId="0" fillId="0" borderId="39" xfId="0" applyFill="1" applyBorder="1" applyAlignment="1">
      <alignment vertical="top"/>
    </xf>
    <xf numFmtId="0" fontId="0" fillId="0" borderId="28" xfId="0" applyFont="1" applyFill="1" applyBorder="1"/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4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11" fillId="0" borderId="32" xfId="0" applyFont="1" applyBorder="1" applyAlignment="1">
      <alignment horizontal="center"/>
    </xf>
    <xf numFmtId="49" fontId="15" fillId="0" borderId="25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1" fillId="0" borderId="30" xfId="0" applyFont="1" applyBorder="1" applyAlignment="1">
      <alignment horizontal="center"/>
    </xf>
    <xf numFmtId="0" fontId="0" fillId="0" borderId="25" xfId="0" applyFill="1" applyBorder="1" applyAlignment="1">
      <alignment vertical="top"/>
    </xf>
    <xf numFmtId="49" fontId="15" fillId="0" borderId="46" xfId="0" applyNumberFormat="1" applyFont="1" applyBorder="1" applyAlignment="1">
      <alignment vertical="top" wrapText="1"/>
    </xf>
    <xf numFmtId="0" fontId="0" fillId="0" borderId="24" xfId="0" applyBorder="1" applyAlignment="1"/>
    <xf numFmtId="14" fontId="11" fillId="0" borderId="20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0" fontId="1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0" fillId="0" borderId="25" xfId="0" applyNumberFormat="1" applyFill="1" applyBorder="1" applyAlignment="1">
      <alignment vertical="top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25" xfId="0" applyFont="1" applyBorder="1" applyAlignment="1"/>
    <xf numFmtId="0" fontId="7" fillId="0" borderId="2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46" xfId="0" applyFont="1" applyBorder="1" applyAlignment="1">
      <alignment horizontal="center" vertical="top"/>
    </xf>
    <xf numFmtId="0" fontId="0" fillId="0" borderId="25" xfId="0" applyFill="1" applyBorder="1" applyAlignment="1">
      <alignment horizontal="right" vertical="top"/>
    </xf>
    <xf numFmtId="0" fontId="9" fillId="0" borderId="46" xfId="1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49" fontId="15" fillId="0" borderId="37" xfId="0" applyNumberFormat="1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49" fontId="15" fillId="0" borderId="31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49" fontId="15" fillId="0" borderId="24" xfId="0" applyNumberFormat="1" applyFont="1" applyBorder="1" applyAlignment="1">
      <alignment vertical="top" wrapText="1"/>
    </xf>
    <xf numFmtId="0" fontId="10" fillId="0" borderId="25" xfId="1" applyFont="1" applyBorder="1" applyAlignment="1">
      <alignment horizontal="center" vertical="top"/>
    </xf>
    <xf numFmtId="0" fontId="10" fillId="0" borderId="46" xfId="1" applyFont="1" applyBorder="1" applyAlignment="1">
      <alignment horizontal="center" vertical="top"/>
    </xf>
    <xf numFmtId="0" fontId="0" fillId="0" borderId="1" xfId="0" applyFill="1" applyBorder="1" applyAlignment="1">
      <alignment horizontal="right" vertical="top"/>
    </xf>
    <xf numFmtId="0" fontId="0" fillId="0" borderId="27" xfId="0" applyFill="1" applyBorder="1" applyAlignment="1">
      <alignment horizontal="right" vertical="top"/>
    </xf>
    <xf numFmtId="4" fontId="0" fillId="0" borderId="19" xfId="0" applyNumberFormat="1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11" fillId="0" borderId="24" xfId="0" applyFont="1" applyBorder="1" applyAlignment="1"/>
    <xf numFmtId="0" fontId="2" fillId="0" borderId="2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4" fontId="0" fillId="0" borderId="24" xfId="0" applyNumberFormat="1" applyFill="1" applyBorder="1" applyAlignment="1">
      <alignment vertical="top"/>
    </xf>
    <xf numFmtId="0" fontId="11" fillId="0" borderId="24" xfId="0" applyFont="1" applyBorder="1" applyAlignment="1">
      <alignment horizontal="center" vertical="top"/>
    </xf>
    <xf numFmtId="0" fontId="0" fillId="0" borderId="24" xfId="0" applyFill="1" applyBorder="1" applyAlignment="1">
      <alignment horizontal="right" vertical="top"/>
    </xf>
    <xf numFmtId="0" fontId="9" fillId="0" borderId="25" xfId="1" applyFont="1" applyBorder="1" applyAlignment="1">
      <alignment horizontal="center" vertical="top"/>
    </xf>
    <xf numFmtId="0" fontId="9" fillId="0" borderId="24" xfId="1" applyFont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2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workbookViewId="0">
      <selection activeCell="G56" sqref="G56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1.5703125" customWidth="1"/>
  </cols>
  <sheetData>
    <row r="2" spans="1:9" ht="15.75" x14ac:dyDescent="0.25">
      <c r="A2" s="15"/>
      <c r="B2" s="15"/>
      <c r="C2" s="15"/>
      <c r="D2" s="16" t="s">
        <v>68</v>
      </c>
      <c r="E2" s="16"/>
      <c r="F2" s="15"/>
      <c r="G2" s="17" t="s">
        <v>30</v>
      </c>
    </row>
    <row r="4" spans="1:9" ht="15.75" thickBot="1" x14ac:dyDescent="0.3">
      <c r="H4" s="11"/>
    </row>
    <row r="5" spans="1:9" ht="26.25" x14ac:dyDescent="0.25">
      <c r="A5" s="5" t="s">
        <v>0</v>
      </c>
      <c r="B5" s="2" t="s">
        <v>1</v>
      </c>
      <c r="C5" s="206" t="s">
        <v>16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21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hidden="1" x14ac:dyDescent="0.25">
      <c r="A7" s="176">
        <v>2</v>
      </c>
      <c r="B7" s="180" t="s">
        <v>22</v>
      </c>
      <c r="C7" s="19"/>
      <c r="D7" s="184"/>
      <c r="E7" s="19"/>
      <c r="F7" s="192"/>
      <c r="G7" s="31"/>
      <c r="H7" s="27"/>
      <c r="I7" s="93">
        <v>500</v>
      </c>
    </row>
    <row r="8" spans="1:9" ht="15.75" hidden="1" thickBot="1" x14ac:dyDescent="0.3">
      <c r="A8" s="55"/>
      <c r="B8" s="179"/>
      <c r="C8" s="6"/>
      <c r="D8" s="6"/>
      <c r="E8" s="6"/>
      <c r="F8" s="193"/>
      <c r="G8" s="193"/>
      <c r="H8" s="53"/>
    </row>
    <row r="9" spans="1:9" ht="15.75" hidden="1" customHeight="1" thickBot="1" x14ac:dyDescent="0.3">
      <c r="A9" s="268" t="s">
        <v>31</v>
      </c>
      <c r="B9" s="260"/>
      <c r="C9" s="260"/>
      <c r="D9" s="260"/>
      <c r="E9" s="260"/>
      <c r="F9" s="260"/>
      <c r="G9" s="269"/>
      <c r="H9" s="75" t="e">
        <f>#REF!</f>
        <v>#REF!</v>
      </c>
    </row>
    <row r="10" spans="1:9" ht="15" hidden="1" customHeight="1" x14ac:dyDescent="0.25">
      <c r="A10" s="176">
        <v>1</v>
      </c>
      <c r="B10" s="258" t="s">
        <v>18</v>
      </c>
      <c r="C10" s="65"/>
      <c r="D10" s="67"/>
      <c r="E10" s="67"/>
      <c r="F10" s="103"/>
      <c r="G10" s="25"/>
      <c r="H10" s="167"/>
    </row>
    <row r="11" spans="1:9" ht="15" hidden="1" customHeight="1" x14ac:dyDescent="0.25">
      <c r="A11" s="55"/>
      <c r="B11" s="262"/>
      <c r="C11" s="68"/>
      <c r="D11" s="194"/>
      <c r="E11" s="194"/>
      <c r="F11" s="103"/>
      <c r="G11" s="25"/>
      <c r="H11" s="27"/>
    </row>
    <row r="12" spans="1:9" ht="15.75" hidden="1" customHeight="1" thickBot="1" x14ac:dyDescent="0.3">
      <c r="A12" s="62"/>
      <c r="B12" s="295"/>
      <c r="C12" s="66"/>
      <c r="D12" s="60"/>
      <c r="E12" s="60"/>
      <c r="F12" s="116"/>
      <c r="G12" s="23"/>
      <c r="H12" s="44"/>
    </row>
    <row r="13" spans="1:9" ht="15.75" hidden="1" thickBot="1" x14ac:dyDescent="0.3">
      <c r="A13" s="71"/>
      <c r="B13" s="181"/>
      <c r="C13" s="24"/>
      <c r="D13" s="82"/>
      <c r="E13" s="83"/>
      <c r="F13" s="203"/>
      <c r="G13" s="32"/>
      <c r="H13" s="92"/>
    </row>
    <row r="14" spans="1:9" ht="15" hidden="1" customHeight="1" x14ac:dyDescent="0.25">
      <c r="A14" s="202">
        <v>2</v>
      </c>
      <c r="B14" s="258" t="s">
        <v>18</v>
      </c>
      <c r="C14" s="67"/>
      <c r="D14" s="67"/>
      <c r="E14" s="22"/>
      <c r="F14" s="69"/>
      <c r="G14" s="25"/>
      <c r="H14" s="127"/>
    </row>
    <row r="15" spans="1:9" ht="15.75" hidden="1" customHeight="1" thickBot="1" x14ac:dyDescent="0.3">
      <c r="A15" s="81"/>
      <c r="B15" s="295"/>
      <c r="C15" s="185"/>
      <c r="D15" s="194"/>
      <c r="E15" s="9"/>
      <c r="F15" s="191"/>
      <c r="G15" s="201"/>
      <c r="H15" s="189"/>
    </row>
    <row r="16" spans="1:9" ht="15" hidden="1" customHeight="1" x14ac:dyDescent="0.25">
      <c r="A16" s="202">
        <v>3</v>
      </c>
      <c r="B16" s="258" t="s">
        <v>18</v>
      </c>
      <c r="C16" s="67"/>
      <c r="D16" s="67"/>
      <c r="E16" s="67"/>
      <c r="F16" s="103"/>
      <c r="G16" s="25"/>
      <c r="H16" s="126"/>
    </row>
    <row r="17" spans="1:14" ht="15" hidden="1" customHeight="1" x14ac:dyDescent="0.25">
      <c r="A17" s="80"/>
      <c r="B17" s="262"/>
      <c r="C17" s="185"/>
      <c r="D17" s="194"/>
      <c r="E17" s="194"/>
      <c r="F17" s="103"/>
      <c r="G17" s="25"/>
      <c r="H17" s="127"/>
    </row>
    <row r="18" spans="1:14" ht="15.75" hidden="1" customHeight="1" thickBot="1" x14ac:dyDescent="0.3">
      <c r="A18" s="81"/>
      <c r="B18" s="295"/>
      <c r="C18" s="60"/>
      <c r="D18" s="60"/>
      <c r="E18" s="60"/>
      <c r="F18" s="103"/>
      <c r="G18" s="25"/>
      <c r="H18" s="128"/>
    </row>
    <row r="19" spans="1:14" ht="15" hidden="1" customHeight="1" x14ac:dyDescent="0.25">
      <c r="A19" s="309">
        <v>4</v>
      </c>
      <c r="B19" s="258" t="s">
        <v>18</v>
      </c>
      <c r="C19" s="68"/>
      <c r="D19" s="311"/>
      <c r="E19" s="314"/>
      <c r="F19" s="114"/>
      <c r="G19" s="46"/>
      <c r="H19" s="117"/>
    </row>
    <row r="20" spans="1:14" ht="15.75" hidden="1" customHeight="1" thickBot="1" x14ac:dyDescent="0.3">
      <c r="A20" s="287"/>
      <c r="B20" s="262"/>
      <c r="C20" s="66"/>
      <c r="D20" s="312"/>
      <c r="E20" s="315"/>
      <c r="F20" s="84"/>
      <c r="G20" s="25"/>
      <c r="H20" s="27"/>
    </row>
    <row r="21" spans="1:14" ht="15" hidden="1" customHeight="1" x14ac:dyDescent="0.25">
      <c r="A21" s="287"/>
      <c r="B21" s="73"/>
      <c r="C21" s="6"/>
      <c r="D21" s="312"/>
      <c r="E21" s="315"/>
      <c r="F21" s="84"/>
      <c r="G21" s="25"/>
      <c r="H21" s="27"/>
      <c r="N21" s="149"/>
    </row>
    <row r="22" spans="1:14" ht="15.75" hidden="1" customHeight="1" thickBot="1" x14ac:dyDescent="0.3">
      <c r="A22" s="310"/>
      <c r="B22" s="72"/>
      <c r="C22" s="197"/>
      <c r="D22" s="313"/>
      <c r="E22" s="316"/>
      <c r="F22" s="57"/>
      <c r="G22" s="25"/>
      <c r="H22" s="128"/>
    </row>
    <row r="23" spans="1:14" ht="15.75" hidden="1" customHeight="1" thickBot="1" x14ac:dyDescent="0.3">
      <c r="A23" s="264" t="s">
        <v>15</v>
      </c>
      <c r="B23" s="265"/>
      <c r="C23" s="265"/>
      <c r="D23" s="265"/>
      <c r="E23" s="265"/>
      <c r="F23" s="265"/>
      <c r="G23" s="266"/>
      <c r="H23" s="86">
        <f>SUM(H10:H22)</f>
        <v>0</v>
      </c>
    </row>
    <row r="24" spans="1:14" ht="15" hidden="1" customHeight="1" x14ac:dyDescent="0.25">
      <c r="A24" s="105">
        <v>1</v>
      </c>
      <c r="B24" s="78" t="s">
        <v>25</v>
      </c>
      <c r="C24" s="144"/>
      <c r="D24" s="67"/>
      <c r="E24" s="132" t="s">
        <v>32</v>
      </c>
      <c r="F24" s="140"/>
      <c r="G24" s="42"/>
      <c r="H24" s="126"/>
    </row>
    <row r="25" spans="1:14" ht="15" hidden="1" customHeight="1" thickBot="1" x14ac:dyDescent="0.3">
      <c r="A25" s="63"/>
      <c r="B25" s="207"/>
      <c r="C25" s="90"/>
      <c r="D25" s="194"/>
      <c r="E25" s="194"/>
      <c r="F25" s="85"/>
      <c r="G25" s="43"/>
      <c r="H25" s="127"/>
    </row>
    <row r="26" spans="1:14" ht="15" hidden="1" customHeight="1" x14ac:dyDescent="0.25">
      <c r="A26" s="63"/>
      <c r="B26" s="207"/>
      <c r="C26" s="26"/>
      <c r="D26" s="194"/>
      <c r="E26" s="194"/>
      <c r="F26" s="85"/>
      <c r="G26" s="43"/>
      <c r="H26" s="127"/>
    </row>
    <row r="27" spans="1:14" ht="15" hidden="1" customHeight="1" thickBot="1" x14ac:dyDescent="0.3">
      <c r="A27" s="141"/>
      <c r="B27" s="208"/>
      <c r="C27" s="143"/>
      <c r="D27" s="60"/>
      <c r="E27" s="66"/>
      <c r="F27" s="104"/>
      <c r="G27" s="34"/>
      <c r="H27" s="128"/>
    </row>
    <row r="28" spans="1:14" ht="15.75" hidden="1" customHeight="1" thickBot="1" x14ac:dyDescent="0.3">
      <c r="A28" s="246" t="s">
        <v>26</v>
      </c>
      <c r="B28" s="247"/>
      <c r="C28" s="247"/>
      <c r="D28" s="247"/>
      <c r="E28" s="247"/>
      <c r="F28" s="247"/>
      <c r="G28" s="248"/>
      <c r="H28" s="14">
        <f>SUM(H24:H27)</f>
        <v>0</v>
      </c>
    </row>
    <row r="29" spans="1:14" ht="15" hidden="1" customHeight="1" x14ac:dyDescent="0.25">
      <c r="A29" s="96">
        <v>1</v>
      </c>
      <c r="B29" s="209" t="s">
        <v>28</v>
      </c>
      <c r="C29" s="68"/>
      <c r="D29" s="68"/>
      <c r="E29" s="194"/>
      <c r="F29" s="137"/>
      <c r="G29" s="146"/>
      <c r="H29" s="274"/>
    </row>
    <row r="30" spans="1:14" ht="15.75" hidden="1" customHeight="1" thickBot="1" x14ac:dyDescent="0.3">
      <c r="A30" s="96"/>
      <c r="B30" s="96"/>
      <c r="C30" s="66"/>
      <c r="D30" s="68"/>
      <c r="E30" s="194"/>
      <c r="F30" s="97"/>
      <c r="G30" s="145"/>
      <c r="H30" s="306"/>
    </row>
    <row r="31" spans="1:14" ht="15.75" hidden="1" customHeight="1" thickBot="1" x14ac:dyDescent="0.3">
      <c r="A31" s="195"/>
      <c r="B31" s="188"/>
      <c r="C31" s="188" t="s">
        <v>29</v>
      </c>
      <c r="D31" s="188"/>
      <c r="E31" s="196"/>
      <c r="F31" s="182"/>
      <c r="G31" s="183"/>
      <c r="H31" s="14">
        <f>H29</f>
        <v>0</v>
      </c>
    </row>
    <row r="32" spans="1:14" ht="15" customHeight="1" x14ac:dyDescent="0.25">
      <c r="A32" s="198">
        <v>1</v>
      </c>
      <c r="B32" s="78" t="s">
        <v>25</v>
      </c>
      <c r="C32" s="77" t="s">
        <v>41</v>
      </c>
      <c r="D32" s="67" t="s">
        <v>20</v>
      </c>
      <c r="E32" s="67" t="s">
        <v>42</v>
      </c>
      <c r="F32" s="85" t="s">
        <v>44</v>
      </c>
      <c r="G32" s="43" t="s">
        <v>45</v>
      </c>
      <c r="H32" s="167">
        <v>256.58</v>
      </c>
    </row>
    <row r="33" spans="1:8" ht="15.75" thickBot="1" x14ac:dyDescent="0.3">
      <c r="A33" s="204"/>
      <c r="B33" s="64"/>
      <c r="C33" s="148" t="s">
        <v>43</v>
      </c>
      <c r="D33" s="215"/>
      <c r="E33" s="215"/>
      <c r="F33" s="85"/>
      <c r="G33" s="43"/>
      <c r="H33" s="167"/>
    </row>
    <row r="34" spans="1:8" ht="15.75" hidden="1" customHeight="1" x14ac:dyDescent="0.25">
      <c r="A34" s="135">
        <v>2</v>
      </c>
      <c r="B34" s="210"/>
      <c r="C34" s="65"/>
      <c r="D34" s="67"/>
      <c r="E34" s="132"/>
      <c r="F34" s="51"/>
      <c r="G34" s="25"/>
      <c r="H34" s="167"/>
    </row>
    <row r="35" spans="1:8" ht="15.75" hidden="1" customHeight="1" thickBot="1" x14ac:dyDescent="0.3">
      <c r="A35" s="199"/>
      <c r="B35" s="211"/>
      <c r="C35" s="68"/>
      <c r="D35" s="194"/>
      <c r="E35" s="133"/>
      <c r="F35" s="99"/>
      <c r="G35" s="25"/>
      <c r="H35" s="118"/>
    </row>
    <row r="36" spans="1:8" ht="15" hidden="1" customHeight="1" x14ac:dyDescent="0.25">
      <c r="A36" s="272">
        <v>2</v>
      </c>
      <c r="B36" s="303" t="s">
        <v>19</v>
      </c>
      <c r="C36" s="186"/>
      <c r="D36" s="255"/>
      <c r="E36" s="70"/>
      <c r="F36" s="261"/>
      <c r="G36" s="286"/>
      <c r="H36" s="251"/>
    </row>
    <row r="37" spans="1:8" ht="15.75" hidden="1" customHeight="1" thickBot="1" x14ac:dyDescent="0.3">
      <c r="A37" s="307"/>
      <c r="B37" s="304"/>
      <c r="C37" s="187"/>
      <c r="D37" s="256"/>
      <c r="E37" s="79"/>
      <c r="F37" s="301"/>
      <c r="G37" s="308"/>
      <c r="H37" s="252"/>
    </row>
    <row r="38" spans="1:8" ht="15.75" hidden="1" customHeight="1" thickBot="1" x14ac:dyDescent="0.3">
      <c r="A38" s="280">
        <v>3</v>
      </c>
      <c r="B38" s="303" t="s">
        <v>19</v>
      </c>
      <c r="C38" s="283"/>
      <c r="D38" s="283"/>
      <c r="E38" s="283"/>
      <c r="F38" s="188"/>
      <c r="G38" s="188"/>
      <c r="H38" s="48"/>
    </row>
    <row r="39" spans="1:8" ht="15.75" hidden="1" customHeight="1" thickBot="1" x14ac:dyDescent="0.3">
      <c r="A39" s="302"/>
      <c r="B39" s="304"/>
      <c r="C39" s="305"/>
      <c r="D39" s="305"/>
      <c r="E39" s="305"/>
      <c r="F39" s="188"/>
      <c r="G39" s="188"/>
      <c r="H39" s="33"/>
    </row>
    <row r="40" spans="1:8" ht="15" hidden="1" customHeight="1" x14ac:dyDescent="0.25">
      <c r="A40" s="91">
        <v>3</v>
      </c>
      <c r="B40" s="212" t="s">
        <v>19</v>
      </c>
      <c r="C40" s="186"/>
      <c r="D40" s="67"/>
      <c r="E40" s="70"/>
      <c r="F40" s="261"/>
      <c r="G40" s="298"/>
      <c r="H40" s="277"/>
    </row>
    <row r="41" spans="1:8" ht="15.75" hidden="1" customHeight="1" thickBot="1" x14ac:dyDescent="0.3">
      <c r="A41" s="94"/>
      <c r="B41" s="187"/>
      <c r="C41" s="187"/>
      <c r="D41" s="60"/>
      <c r="E41" s="90"/>
      <c r="F41" s="301"/>
      <c r="G41" s="299"/>
      <c r="H41" s="300"/>
    </row>
    <row r="42" spans="1:8" ht="15.75" customHeight="1" thickBot="1" x14ac:dyDescent="0.3">
      <c r="A42" s="246" t="s">
        <v>14</v>
      </c>
      <c r="B42" s="247"/>
      <c r="C42" s="247"/>
      <c r="D42" s="247"/>
      <c r="E42" s="247"/>
      <c r="F42" s="247"/>
      <c r="G42" s="248"/>
      <c r="H42" s="48">
        <f>H40+H32+H33+H35+H36+H34</f>
        <v>256.58</v>
      </c>
    </row>
    <row r="43" spans="1:8" hidden="1" x14ac:dyDescent="0.25">
      <c r="A43" s="198"/>
      <c r="B43" s="200"/>
      <c r="C43" s="67"/>
      <c r="D43" s="67"/>
      <c r="E43" s="67"/>
      <c r="F43" s="99"/>
      <c r="G43" s="25"/>
      <c r="H43" s="249"/>
    </row>
    <row r="44" spans="1:8" ht="15.75" hidden="1" thickBot="1" x14ac:dyDescent="0.3">
      <c r="A44" s="204"/>
      <c r="B44" s="208"/>
      <c r="C44" s="194"/>
      <c r="D44" s="194"/>
      <c r="E44" s="194"/>
      <c r="F44" s="99"/>
      <c r="G44" s="25"/>
      <c r="H44" s="250"/>
    </row>
    <row r="45" spans="1:8" ht="15.75" hidden="1" thickBot="1" x14ac:dyDescent="0.3">
      <c r="A45" s="122">
        <v>2</v>
      </c>
      <c r="B45" s="212" t="s">
        <v>17</v>
      </c>
      <c r="C45" s="115"/>
      <c r="D45" s="212"/>
      <c r="E45" s="212"/>
      <c r="F45" s="65"/>
      <c r="G45" s="212"/>
      <c r="H45" s="213"/>
    </row>
    <row r="46" spans="1:8" ht="15.75" hidden="1" thickBot="1" x14ac:dyDescent="0.3">
      <c r="A46" s="121"/>
      <c r="B46" s="214"/>
      <c r="C46" s="125"/>
      <c r="D46" s="205"/>
      <c r="E46" s="205"/>
      <c r="F46" s="205"/>
      <c r="G46" s="205"/>
      <c r="H46" s="48"/>
    </row>
    <row r="47" spans="1:8" ht="15.75" hidden="1" customHeight="1" thickBot="1" x14ac:dyDescent="0.3">
      <c r="A47" s="190"/>
      <c r="B47" s="247" t="s">
        <v>40</v>
      </c>
      <c r="C47" s="247"/>
      <c r="D47" s="247"/>
      <c r="E47" s="247"/>
      <c r="F47" s="247"/>
      <c r="G47" s="248"/>
      <c r="H47" s="48">
        <f>H45+H43</f>
        <v>0</v>
      </c>
    </row>
    <row r="48" spans="1:8" ht="16.5" thickBot="1" x14ac:dyDescent="0.3">
      <c r="A48" s="12"/>
      <c r="B48" s="13"/>
      <c r="C48" s="13"/>
      <c r="D48" s="247" t="s">
        <v>27</v>
      </c>
      <c r="E48" s="247"/>
      <c r="F48" s="13"/>
      <c r="G48" s="13"/>
      <c r="H48" s="76">
        <f>H42+H43</f>
        <v>256.58</v>
      </c>
    </row>
    <row r="50" spans="6:8" x14ac:dyDescent="0.25">
      <c r="H50" s="39"/>
    </row>
    <row r="51" spans="6:8" x14ac:dyDescent="0.25">
      <c r="H51" s="39"/>
    </row>
    <row r="59" spans="6:8" x14ac:dyDescent="0.25">
      <c r="F59" s="59"/>
    </row>
  </sheetData>
  <mergeCells count="29">
    <mergeCell ref="A19:A22"/>
    <mergeCell ref="B19:B20"/>
    <mergeCell ref="D19:D22"/>
    <mergeCell ref="E19:E22"/>
    <mergeCell ref="A9:G9"/>
    <mergeCell ref="B10:B12"/>
    <mergeCell ref="B14:B15"/>
    <mergeCell ref="B16:B18"/>
    <mergeCell ref="H36:H37"/>
    <mergeCell ref="A23:G23"/>
    <mergeCell ref="A28:G28"/>
    <mergeCell ref="H29:H30"/>
    <mergeCell ref="A36:A37"/>
    <mergeCell ref="B36:B37"/>
    <mergeCell ref="D36:D37"/>
    <mergeCell ref="F36:F37"/>
    <mergeCell ref="G36:G37"/>
    <mergeCell ref="A38:A39"/>
    <mergeCell ref="B38:B39"/>
    <mergeCell ref="C38:C39"/>
    <mergeCell ref="D38:D39"/>
    <mergeCell ref="E38:E39"/>
    <mergeCell ref="G40:G41"/>
    <mergeCell ref="H40:H41"/>
    <mergeCell ref="A42:G42"/>
    <mergeCell ref="B47:G47"/>
    <mergeCell ref="D48:E48"/>
    <mergeCell ref="F40:F41"/>
    <mergeCell ref="H43:H44"/>
  </mergeCells>
  <pageMargins left="0" right="0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topLeftCell="A43" workbookViewId="0">
      <selection activeCell="M33" sqref="M3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5"/>
      <c r="B2" s="15"/>
      <c r="C2" s="15"/>
      <c r="D2" s="16" t="s">
        <v>69</v>
      </c>
      <c r="E2" s="16"/>
      <c r="F2" s="15"/>
      <c r="G2" s="17" t="s">
        <v>12</v>
      </c>
    </row>
    <row r="4" spans="1:9" ht="15.75" thickBot="1" x14ac:dyDescent="0.3">
      <c r="H4" s="11"/>
    </row>
    <row r="5" spans="1:9" ht="26.25" x14ac:dyDescent="0.25">
      <c r="A5" s="5" t="s">
        <v>0</v>
      </c>
      <c r="B5" s="2" t="s">
        <v>1</v>
      </c>
      <c r="C5" s="113" t="s">
        <v>16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21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x14ac:dyDescent="0.25">
      <c r="A7" s="20">
        <v>1</v>
      </c>
      <c r="B7" s="108" t="s">
        <v>22</v>
      </c>
      <c r="C7" s="67" t="s">
        <v>41</v>
      </c>
      <c r="D7" s="67" t="s">
        <v>21</v>
      </c>
      <c r="E7" s="67" t="s">
        <v>52</v>
      </c>
      <c r="F7" s="99" t="s">
        <v>38</v>
      </c>
      <c r="G7" s="25" t="s">
        <v>54</v>
      </c>
      <c r="H7" s="242">
        <v>2000.18</v>
      </c>
    </row>
    <row r="8" spans="1:9" ht="15.75" thickBot="1" x14ac:dyDescent="0.3">
      <c r="A8" s="62"/>
      <c r="B8" s="58"/>
      <c r="C8" s="215" t="s">
        <v>53</v>
      </c>
      <c r="D8" s="215"/>
      <c r="E8" s="215"/>
      <c r="F8" s="88"/>
      <c r="G8" s="25"/>
      <c r="H8" s="166"/>
    </row>
    <row r="9" spans="1:9" hidden="1" x14ac:dyDescent="0.25">
      <c r="A9" s="20">
        <v>2</v>
      </c>
      <c r="B9" s="108" t="s">
        <v>22</v>
      </c>
      <c r="C9" s="19"/>
      <c r="D9" s="106"/>
      <c r="E9" s="19"/>
      <c r="F9" s="98"/>
      <c r="G9" s="31"/>
      <c r="H9" s="27"/>
      <c r="I9" s="93">
        <v>500</v>
      </c>
    </row>
    <row r="10" spans="1:9" ht="15.75" hidden="1" thickBot="1" x14ac:dyDescent="0.3">
      <c r="A10" s="55"/>
      <c r="B10" s="109"/>
      <c r="C10" s="6"/>
      <c r="D10" s="6"/>
      <c r="E10" s="6"/>
      <c r="F10" s="1"/>
      <c r="G10" s="1"/>
      <c r="H10" s="53"/>
    </row>
    <row r="11" spans="1:9" ht="15.75" thickBot="1" x14ac:dyDescent="0.3">
      <c r="A11" s="268" t="s">
        <v>23</v>
      </c>
      <c r="B11" s="260"/>
      <c r="C11" s="260"/>
      <c r="D11" s="260"/>
      <c r="E11" s="260"/>
      <c r="F11" s="260"/>
      <c r="G11" s="269"/>
      <c r="H11" s="75">
        <f>H7</f>
        <v>2000.18</v>
      </c>
    </row>
    <row r="12" spans="1:9" hidden="1" x14ac:dyDescent="0.25">
      <c r="A12" s="176">
        <v>1</v>
      </c>
      <c r="B12" s="258" t="s">
        <v>18</v>
      </c>
      <c r="C12" s="65"/>
      <c r="D12" s="67"/>
      <c r="E12" s="67"/>
      <c r="F12" s="49"/>
      <c r="G12" s="42"/>
      <c r="H12" s="126"/>
    </row>
    <row r="13" spans="1:9" hidden="1" x14ac:dyDescent="0.25">
      <c r="A13" s="55"/>
      <c r="B13" s="262"/>
      <c r="C13" s="68"/>
      <c r="D13" s="174"/>
      <c r="E13" s="174"/>
      <c r="F13" s="35"/>
      <c r="G13" s="43"/>
      <c r="H13" s="27"/>
    </row>
    <row r="14" spans="1:9" hidden="1" x14ac:dyDescent="0.25">
      <c r="A14" s="55"/>
      <c r="B14" s="262"/>
      <c r="C14" s="68"/>
      <c r="D14" s="174"/>
      <c r="E14" s="174"/>
      <c r="F14" s="35"/>
      <c r="G14" s="43"/>
      <c r="H14" s="27"/>
    </row>
    <row r="15" spans="1:9" ht="15.75" hidden="1" thickBot="1" x14ac:dyDescent="0.3">
      <c r="A15" s="62"/>
      <c r="B15" s="259"/>
      <c r="C15" s="66"/>
      <c r="D15" s="60"/>
      <c r="E15" s="60"/>
      <c r="F15" s="40"/>
      <c r="G15" s="34"/>
      <c r="H15" s="44"/>
    </row>
    <row r="16" spans="1:9" ht="15.75" hidden="1" customHeight="1" x14ac:dyDescent="0.25">
      <c r="A16" s="296">
        <v>2</v>
      </c>
      <c r="B16" s="258" t="s">
        <v>18</v>
      </c>
      <c r="C16" s="67"/>
      <c r="D16" s="67"/>
      <c r="E16" s="67"/>
      <c r="F16" s="240"/>
      <c r="G16" s="31"/>
      <c r="H16" s="41"/>
    </row>
    <row r="17" spans="1:14" ht="15.75" hidden="1" customHeight="1" x14ac:dyDescent="0.25">
      <c r="A17" s="297"/>
      <c r="B17" s="262"/>
      <c r="C17" s="215"/>
      <c r="D17" s="215"/>
      <c r="E17" s="215"/>
      <c r="F17" s="103"/>
      <c r="G17" s="25"/>
      <c r="H17" s="237"/>
    </row>
    <row r="18" spans="1:14" ht="15.75" hidden="1" thickBot="1" x14ac:dyDescent="0.3">
      <c r="A18" s="288"/>
      <c r="B18" s="262"/>
      <c r="C18" s="215"/>
      <c r="D18" s="215"/>
      <c r="E18" s="215"/>
      <c r="F18" s="103"/>
      <c r="G18" s="25"/>
      <c r="H18" s="237"/>
    </row>
    <row r="19" spans="1:14" ht="15.75" hidden="1" customHeight="1" thickBot="1" x14ac:dyDescent="0.3">
      <c r="A19" s="273"/>
      <c r="B19" s="259"/>
      <c r="C19" s="24"/>
      <c r="D19" s="82"/>
      <c r="E19" s="83"/>
      <c r="F19" s="175"/>
      <c r="G19" s="32"/>
      <c r="H19" s="92"/>
    </row>
    <row r="20" spans="1:14" hidden="1" x14ac:dyDescent="0.25">
      <c r="A20" s="238">
        <v>3</v>
      </c>
      <c r="B20" s="293" t="s">
        <v>18</v>
      </c>
      <c r="C20" s="67"/>
      <c r="D20" s="67"/>
      <c r="E20" s="67"/>
      <c r="F20" s="240"/>
      <c r="G20" s="31"/>
      <c r="H20" s="30"/>
    </row>
    <row r="21" spans="1:14" ht="15.75" hidden="1" thickBot="1" x14ac:dyDescent="0.3">
      <c r="A21" s="239"/>
      <c r="B21" s="289"/>
      <c r="C21" s="215"/>
      <c r="D21" s="215"/>
      <c r="E21" s="215"/>
      <c r="F21" s="99"/>
      <c r="G21" s="43"/>
      <c r="H21" s="127"/>
    </row>
    <row r="22" spans="1:14" ht="15.75" hidden="1" thickBot="1" x14ac:dyDescent="0.3">
      <c r="A22" s="239"/>
      <c r="B22" s="289"/>
      <c r="C22" s="68"/>
      <c r="D22" s="215"/>
      <c r="E22" s="215"/>
      <c r="F22" s="99"/>
      <c r="G22" s="43"/>
      <c r="H22" s="127"/>
    </row>
    <row r="23" spans="1:14" ht="15.75" hidden="1" thickBot="1" x14ac:dyDescent="0.3">
      <c r="A23" s="81"/>
      <c r="B23" s="294"/>
      <c r="C23" s="66"/>
      <c r="D23" s="60"/>
      <c r="E23" s="60"/>
      <c r="F23" s="101"/>
      <c r="G23" s="23"/>
      <c r="H23" s="44"/>
    </row>
    <row r="24" spans="1:14" hidden="1" x14ac:dyDescent="0.25">
      <c r="A24" s="80">
        <v>4</v>
      </c>
      <c r="B24" s="262" t="s">
        <v>18</v>
      </c>
      <c r="C24" s="65"/>
      <c r="D24" s="67"/>
      <c r="E24" s="67"/>
      <c r="F24" s="35"/>
      <c r="G24" s="25"/>
      <c r="H24" s="167"/>
    </row>
    <row r="25" spans="1:14" hidden="1" x14ac:dyDescent="0.25">
      <c r="A25" s="80"/>
      <c r="B25" s="262"/>
      <c r="C25" s="68"/>
      <c r="D25" s="173"/>
      <c r="E25" s="173"/>
      <c r="F25" s="35"/>
      <c r="G25" s="43"/>
      <c r="H25" s="167"/>
    </row>
    <row r="26" spans="1:14" ht="15.75" hidden="1" thickBot="1" x14ac:dyDescent="0.3">
      <c r="A26" s="81"/>
      <c r="B26" s="295"/>
      <c r="C26" s="60"/>
      <c r="D26" s="60"/>
      <c r="E26" s="60"/>
      <c r="F26" s="35"/>
      <c r="G26" s="43"/>
      <c r="H26" s="167"/>
    </row>
    <row r="27" spans="1:14" ht="15" hidden="1" customHeight="1" x14ac:dyDescent="0.25">
      <c r="A27" s="287">
        <v>4</v>
      </c>
      <c r="B27" s="289" t="s">
        <v>18</v>
      </c>
      <c r="C27" s="68"/>
      <c r="D27" s="271"/>
      <c r="E27" s="270"/>
      <c r="F27" s="114"/>
      <c r="G27" s="46"/>
      <c r="H27" s="117"/>
    </row>
    <row r="28" spans="1:14" ht="15.75" hidden="1" thickBot="1" x14ac:dyDescent="0.3">
      <c r="A28" s="288"/>
      <c r="B28" s="290"/>
      <c r="C28" s="66"/>
      <c r="D28" s="253"/>
      <c r="E28" s="291"/>
      <c r="F28" s="84"/>
      <c r="G28" s="25"/>
      <c r="H28" s="27"/>
    </row>
    <row r="29" spans="1:14" hidden="1" x14ac:dyDescent="0.25">
      <c r="A29" s="288"/>
      <c r="B29" s="73"/>
      <c r="C29" s="6"/>
      <c r="D29" s="253"/>
      <c r="E29" s="291"/>
      <c r="F29" s="84"/>
      <c r="G29" s="25"/>
      <c r="H29" s="27"/>
      <c r="N29" s="74"/>
    </row>
    <row r="30" spans="1:14" ht="15.75" hidden="1" thickBot="1" x14ac:dyDescent="0.3">
      <c r="A30" s="273"/>
      <c r="B30" s="72"/>
      <c r="C30" s="111"/>
      <c r="D30" s="254"/>
      <c r="E30" s="292"/>
      <c r="F30" s="57"/>
      <c r="G30" s="25"/>
      <c r="H30" s="36"/>
    </row>
    <row r="31" spans="1:14" ht="15.75" customHeight="1" thickBot="1" x14ac:dyDescent="0.3">
      <c r="A31" s="267" t="s">
        <v>15</v>
      </c>
      <c r="B31" s="278"/>
      <c r="C31" s="278"/>
      <c r="D31" s="278"/>
      <c r="E31" s="278"/>
      <c r="F31" s="278"/>
      <c r="G31" s="279"/>
      <c r="H31" s="86">
        <f>SUM(H12:H30)</f>
        <v>0</v>
      </c>
    </row>
    <row r="32" spans="1:14" ht="15" customHeight="1" x14ac:dyDescent="0.25">
      <c r="A32" s="105">
        <v>1</v>
      </c>
      <c r="B32" s="78" t="s">
        <v>33</v>
      </c>
      <c r="C32" s="38" t="s">
        <v>46</v>
      </c>
      <c r="D32" s="19" t="s">
        <v>55</v>
      </c>
      <c r="E32" s="18" t="s">
        <v>56</v>
      </c>
      <c r="F32" s="131" t="s">
        <v>38</v>
      </c>
      <c r="G32" s="31" t="s">
        <v>58</v>
      </c>
      <c r="H32" s="126">
        <v>875.29</v>
      </c>
    </row>
    <row r="33" spans="1:8" ht="15" customHeight="1" thickBot="1" x14ac:dyDescent="0.3">
      <c r="A33" s="63"/>
      <c r="B33" s="161" t="s">
        <v>34</v>
      </c>
      <c r="C33" s="37" t="s">
        <v>57</v>
      </c>
      <c r="D33" s="6"/>
      <c r="E33" s="169"/>
      <c r="F33" s="147"/>
      <c r="G33" s="50"/>
      <c r="H33" s="52"/>
    </row>
    <row r="34" spans="1:8" ht="15" customHeight="1" x14ac:dyDescent="0.25">
      <c r="A34" s="105">
        <v>2</v>
      </c>
      <c r="B34" s="78" t="s">
        <v>33</v>
      </c>
      <c r="C34" s="28" t="s">
        <v>46</v>
      </c>
      <c r="D34" s="19" t="s">
        <v>24</v>
      </c>
      <c r="E34" s="18" t="s">
        <v>59</v>
      </c>
      <c r="F34" s="243" t="s">
        <v>38</v>
      </c>
      <c r="G34" s="42" t="s">
        <v>61</v>
      </c>
      <c r="H34" s="126">
        <v>144.44</v>
      </c>
    </row>
    <row r="35" spans="1:8" ht="15" customHeight="1" thickBot="1" x14ac:dyDescent="0.3">
      <c r="A35" s="141"/>
      <c r="B35" s="168" t="s">
        <v>34</v>
      </c>
      <c r="C35" s="29" t="s">
        <v>60</v>
      </c>
      <c r="D35" s="24"/>
      <c r="E35" s="241"/>
      <c r="F35" s="245"/>
      <c r="G35" s="34"/>
      <c r="H35" s="128"/>
    </row>
    <row r="36" spans="1:8" ht="15" customHeight="1" x14ac:dyDescent="0.25">
      <c r="A36" s="63">
        <v>3</v>
      </c>
      <c r="B36" s="78" t="s">
        <v>33</v>
      </c>
      <c r="C36" s="26" t="s">
        <v>46</v>
      </c>
      <c r="D36" s="215" t="s">
        <v>39</v>
      </c>
      <c r="E36" s="9" t="s">
        <v>62</v>
      </c>
      <c r="F36" s="244" t="s">
        <v>38</v>
      </c>
      <c r="G36" s="46" t="s">
        <v>64</v>
      </c>
      <c r="H36" s="47">
        <v>243.76</v>
      </c>
    </row>
    <row r="37" spans="1:8" ht="15" customHeight="1" thickBot="1" x14ac:dyDescent="0.3">
      <c r="A37" s="63"/>
      <c r="B37" s="168" t="s">
        <v>34</v>
      </c>
      <c r="C37" s="26" t="s">
        <v>63</v>
      </c>
      <c r="D37" s="215"/>
      <c r="E37" s="9"/>
      <c r="F37" s="57" t="s">
        <v>38</v>
      </c>
      <c r="G37" s="25" t="s">
        <v>65</v>
      </c>
      <c r="H37" s="41">
        <v>725.11</v>
      </c>
    </row>
    <row r="38" spans="1:8" ht="15" customHeight="1" thickBot="1" x14ac:dyDescent="0.3">
      <c r="A38" s="141"/>
      <c r="B38" s="89"/>
      <c r="C38" s="26"/>
      <c r="D38" s="215"/>
      <c r="E38" s="9"/>
      <c r="F38" s="57" t="s">
        <v>38</v>
      </c>
      <c r="G38" s="25" t="s">
        <v>66</v>
      </c>
      <c r="H38" s="41">
        <v>765.23</v>
      </c>
    </row>
    <row r="39" spans="1:8" ht="15" hidden="1" customHeight="1" thickBot="1" x14ac:dyDescent="0.3">
      <c r="A39" s="105">
        <v>3</v>
      </c>
      <c r="B39" s="78" t="s">
        <v>33</v>
      </c>
      <c r="C39" s="100"/>
      <c r="D39" s="6"/>
      <c r="E39" s="169"/>
      <c r="F39" s="172"/>
      <c r="G39" s="25"/>
      <c r="H39" s="163"/>
    </row>
    <row r="40" spans="1:8" ht="15" hidden="1" customHeight="1" x14ac:dyDescent="0.25">
      <c r="A40" s="63"/>
      <c r="B40" s="161" t="s">
        <v>34</v>
      </c>
      <c r="C40" s="170"/>
      <c r="D40" s="164"/>
      <c r="E40" s="171"/>
      <c r="F40" s="172"/>
      <c r="G40" s="25"/>
      <c r="H40" s="163"/>
    </row>
    <row r="41" spans="1:8" ht="15" hidden="1" customHeight="1" x14ac:dyDescent="0.25">
      <c r="A41" s="63"/>
      <c r="B41" s="64"/>
      <c r="C41" s="26"/>
      <c r="D41" s="61"/>
      <c r="E41" s="61"/>
      <c r="F41" s="172"/>
      <c r="G41" s="43"/>
      <c r="H41" s="165"/>
    </row>
    <row r="42" spans="1:8" ht="15" hidden="1" customHeight="1" thickBot="1" x14ac:dyDescent="0.3">
      <c r="A42" s="141"/>
      <c r="B42" s="142"/>
      <c r="C42" s="143"/>
      <c r="D42" s="60"/>
      <c r="E42" s="66"/>
      <c r="F42" s="172"/>
      <c r="G42" s="25"/>
      <c r="H42" s="165"/>
    </row>
    <row r="43" spans="1:8" ht="15.75" thickBot="1" x14ac:dyDescent="0.3">
      <c r="A43" s="246" t="s">
        <v>35</v>
      </c>
      <c r="B43" s="247"/>
      <c r="C43" s="247"/>
      <c r="D43" s="247"/>
      <c r="E43" s="247"/>
      <c r="F43" s="247"/>
      <c r="G43" s="248"/>
      <c r="H43" s="48">
        <f>SUM(H32:H42)</f>
        <v>2753.83</v>
      </c>
    </row>
    <row r="44" spans="1:8" hidden="1" x14ac:dyDescent="0.25">
      <c r="A44" s="232">
        <v>1</v>
      </c>
      <c r="B44" s="235" t="s">
        <v>37</v>
      </c>
      <c r="C44" s="65"/>
      <c r="D44" s="67"/>
      <c r="E44" s="22"/>
      <c r="F44" s="54"/>
      <c r="G44" s="31"/>
      <c r="H44" s="30"/>
    </row>
    <row r="45" spans="1:8" hidden="1" x14ac:dyDescent="0.25">
      <c r="A45" s="96"/>
      <c r="B45" s="162" t="s">
        <v>36</v>
      </c>
      <c r="C45" s="68"/>
      <c r="D45" s="215"/>
      <c r="E45" s="9"/>
      <c r="F45" s="51"/>
      <c r="G45" s="25"/>
      <c r="H45" s="127"/>
    </row>
    <row r="46" spans="1:8" hidden="1" x14ac:dyDescent="0.25">
      <c r="A46" s="96"/>
      <c r="B46" s="162"/>
      <c r="C46" s="68"/>
      <c r="D46" s="231"/>
      <c r="E46" s="9"/>
      <c r="F46" s="51"/>
      <c r="G46" s="25"/>
      <c r="H46" s="127"/>
    </row>
    <row r="47" spans="1:8" ht="15.75" hidden="1" thickBot="1" x14ac:dyDescent="0.3">
      <c r="A47" s="233"/>
      <c r="B47" s="236"/>
      <c r="C47" s="60"/>
      <c r="D47" s="230"/>
      <c r="E47" s="10"/>
      <c r="F47" s="45"/>
      <c r="G47" s="23"/>
      <c r="H47" s="128"/>
    </row>
    <row r="48" spans="1:8" ht="15.75" thickBot="1" x14ac:dyDescent="0.3">
      <c r="A48" s="122"/>
      <c r="B48" s="56"/>
      <c r="C48" s="56" t="s">
        <v>29</v>
      </c>
      <c r="D48" s="56"/>
      <c r="E48" s="234"/>
      <c r="F48" s="228"/>
      <c r="G48" s="229"/>
      <c r="H48" s="14">
        <f>H44+H45+H46+H47</f>
        <v>0</v>
      </c>
    </row>
    <row r="49" spans="1:8" x14ac:dyDescent="0.25">
      <c r="A49" s="153">
        <v>1</v>
      </c>
      <c r="B49" s="177" t="s">
        <v>25</v>
      </c>
      <c r="C49" s="67" t="s">
        <v>46</v>
      </c>
      <c r="D49" s="67" t="s">
        <v>20</v>
      </c>
      <c r="E49" s="67" t="s">
        <v>47</v>
      </c>
      <c r="F49" s="140" t="s">
        <v>38</v>
      </c>
      <c r="G49" s="42" t="s">
        <v>49</v>
      </c>
      <c r="H49" s="167">
        <v>137.62</v>
      </c>
    </row>
    <row r="50" spans="1:8" ht="15.75" thickBot="1" x14ac:dyDescent="0.3">
      <c r="A50" s="135"/>
      <c r="B50" s="155"/>
      <c r="C50" s="60" t="s">
        <v>48</v>
      </c>
      <c r="D50" s="215"/>
      <c r="E50" s="215"/>
      <c r="F50" s="85" t="s">
        <v>38</v>
      </c>
      <c r="G50" s="43" t="s">
        <v>50</v>
      </c>
      <c r="H50" s="167">
        <v>425.4</v>
      </c>
    </row>
    <row r="51" spans="1:8" x14ac:dyDescent="0.25">
      <c r="A51" s="135"/>
      <c r="B51" s="227"/>
      <c r="C51" s="215"/>
      <c r="D51" s="215"/>
      <c r="E51" s="215"/>
      <c r="F51" s="85" t="s">
        <v>38</v>
      </c>
      <c r="G51" s="43" t="s">
        <v>51</v>
      </c>
      <c r="H51" s="167">
        <v>950.92</v>
      </c>
    </row>
    <row r="52" spans="1:8" ht="15.75" thickBot="1" x14ac:dyDescent="0.3">
      <c r="A52" s="135"/>
      <c r="B52" s="158"/>
      <c r="C52" s="157"/>
      <c r="D52" s="156"/>
      <c r="E52" s="159"/>
      <c r="F52" s="85" t="s">
        <v>38</v>
      </c>
      <c r="G52" s="43" t="s">
        <v>67</v>
      </c>
      <c r="H52" s="102">
        <v>380.69</v>
      </c>
    </row>
    <row r="53" spans="1:8" ht="15.75" hidden="1" thickBot="1" x14ac:dyDescent="0.3">
      <c r="A53" s="139"/>
      <c r="B53" s="154"/>
      <c r="C53" s="151"/>
      <c r="D53" s="150"/>
      <c r="E53" s="160"/>
      <c r="F53" s="51"/>
      <c r="G53" s="25"/>
      <c r="H53" s="152"/>
    </row>
    <row r="54" spans="1:8" hidden="1" x14ac:dyDescent="0.25">
      <c r="A54" s="135">
        <v>2</v>
      </c>
      <c r="B54" s="155"/>
      <c r="C54" s="67"/>
      <c r="D54" s="67"/>
      <c r="E54" s="129"/>
      <c r="F54" s="100"/>
      <c r="G54" s="31"/>
      <c r="H54" s="138"/>
    </row>
    <row r="55" spans="1:8" ht="15.75" hidden="1" thickBot="1" x14ac:dyDescent="0.3">
      <c r="A55" s="134"/>
      <c r="B55" s="136"/>
      <c r="C55" s="68"/>
      <c r="D55" s="61"/>
      <c r="E55" s="130"/>
      <c r="F55" s="99"/>
      <c r="G55" s="25"/>
      <c r="H55" s="118"/>
    </row>
    <row r="56" spans="1:8" hidden="1" x14ac:dyDescent="0.25">
      <c r="A56" s="272">
        <v>2</v>
      </c>
      <c r="B56" s="285"/>
      <c r="C56" s="110"/>
      <c r="D56" s="255"/>
      <c r="E56" s="70"/>
      <c r="F56" s="261"/>
      <c r="G56" s="286"/>
      <c r="H56" s="251"/>
    </row>
    <row r="57" spans="1:8" ht="15.75" hidden="1" thickBot="1" x14ac:dyDescent="0.3">
      <c r="A57" s="273"/>
      <c r="B57" s="282"/>
      <c r="C57" s="107"/>
      <c r="D57" s="256"/>
      <c r="E57" s="79"/>
      <c r="F57" s="256"/>
      <c r="G57" s="256"/>
      <c r="H57" s="256"/>
    </row>
    <row r="58" spans="1:8" ht="15.75" hidden="1" thickBot="1" x14ac:dyDescent="0.3">
      <c r="A58" s="280">
        <v>3</v>
      </c>
      <c r="B58" s="281"/>
      <c r="C58" s="283"/>
      <c r="D58" s="283"/>
      <c r="E58" s="283"/>
      <c r="F58" s="112"/>
      <c r="G58" s="112"/>
      <c r="H58" s="48"/>
    </row>
    <row r="59" spans="1:8" ht="15.75" hidden="1" thickBot="1" x14ac:dyDescent="0.3">
      <c r="A59" s="263"/>
      <c r="B59" s="282"/>
      <c r="C59" s="284"/>
      <c r="D59" s="284"/>
      <c r="E59" s="284"/>
      <c r="F59" s="112"/>
      <c r="G59" s="112"/>
      <c r="H59" s="33"/>
    </row>
    <row r="60" spans="1:8" hidden="1" x14ac:dyDescent="0.25">
      <c r="A60" s="91">
        <v>3</v>
      </c>
      <c r="B60" s="95"/>
      <c r="C60" s="110"/>
      <c r="D60" s="67"/>
      <c r="E60" s="70"/>
      <c r="F60" s="261"/>
      <c r="G60" s="275"/>
      <c r="H60" s="277"/>
    </row>
    <row r="61" spans="1:8" ht="15.75" hidden="1" thickBot="1" x14ac:dyDescent="0.3">
      <c r="A61" s="94"/>
      <c r="B61" s="107"/>
      <c r="C61" s="107"/>
      <c r="D61" s="60"/>
      <c r="E61" s="90"/>
      <c r="F61" s="256"/>
      <c r="G61" s="276"/>
      <c r="H61" s="250"/>
    </row>
    <row r="62" spans="1:8" ht="15.75" thickBot="1" x14ac:dyDescent="0.3">
      <c r="A62" s="246" t="s">
        <v>14</v>
      </c>
      <c r="B62" s="247"/>
      <c r="C62" s="247"/>
      <c r="D62" s="247"/>
      <c r="E62" s="247"/>
      <c r="F62" s="247"/>
      <c r="G62" s="248"/>
      <c r="H62" s="48">
        <f>H60+H49+H53+H55+H56+H54+H50+H52+H51</f>
        <v>1894.63</v>
      </c>
    </row>
    <row r="63" spans="1:8" hidden="1" x14ac:dyDescent="0.25">
      <c r="A63" s="218">
        <v>1</v>
      </c>
      <c r="B63" s="220" t="s">
        <v>19</v>
      </c>
      <c r="C63" s="65"/>
      <c r="D63" s="67"/>
      <c r="E63" s="67"/>
      <c r="F63" s="67"/>
      <c r="G63" s="224"/>
      <c r="H63" s="216"/>
    </row>
    <row r="64" spans="1:8" ht="15.75" hidden="1" thickBot="1" x14ac:dyDescent="0.3">
      <c r="A64" s="219"/>
      <c r="B64" s="225"/>
      <c r="C64" s="66"/>
      <c r="D64" s="60"/>
      <c r="E64" s="60"/>
      <c r="F64" s="60"/>
      <c r="G64" s="226"/>
      <c r="H64" s="222"/>
    </row>
    <row r="65" spans="1:8" hidden="1" x14ac:dyDescent="0.25">
      <c r="A65" s="96"/>
      <c r="B65" s="221"/>
      <c r="C65" s="68"/>
      <c r="D65" s="215"/>
      <c r="E65" s="215"/>
      <c r="F65" s="215"/>
      <c r="G65" s="223"/>
      <c r="H65" s="222"/>
    </row>
    <row r="66" spans="1:8" ht="15.75" hidden="1" thickBot="1" x14ac:dyDescent="0.3">
      <c r="A66" s="87"/>
      <c r="B66" s="124"/>
      <c r="C66" s="68"/>
      <c r="D66" s="60"/>
      <c r="E66" s="60"/>
      <c r="F66" s="60"/>
      <c r="G66" s="178"/>
      <c r="H66" s="217"/>
    </row>
    <row r="67" spans="1:8" ht="15.75" hidden="1" thickBot="1" x14ac:dyDescent="0.3">
      <c r="A67" s="122">
        <v>2</v>
      </c>
      <c r="B67" s="123" t="s">
        <v>17</v>
      </c>
      <c r="C67" s="115"/>
      <c r="D67" s="123"/>
      <c r="E67" s="123"/>
      <c r="F67" s="65"/>
      <c r="G67" s="123"/>
      <c r="H67" s="120"/>
    </row>
    <row r="68" spans="1:8" ht="15.75" hidden="1" thickBot="1" x14ac:dyDescent="0.3">
      <c r="A68" s="121"/>
      <c r="B68" s="124"/>
      <c r="C68" s="125"/>
      <c r="D68" s="87"/>
      <c r="E68" s="87"/>
      <c r="F68" s="87"/>
      <c r="G68" s="87"/>
      <c r="H68" s="48"/>
    </row>
    <row r="69" spans="1:8" ht="15.75" thickBot="1" x14ac:dyDescent="0.3">
      <c r="A69" s="119"/>
      <c r="B69" s="257" t="s">
        <v>13</v>
      </c>
      <c r="C69" s="247"/>
      <c r="D69" s="257"/>
      <c r="E69" s="257"/>
      <c r="F69" s="257"/>
      <c r="G69" s="257"/>
      <c r="H69" s="48">
        <f>H67+H63+H64</f>
        <v>0</v>
      </c>
    </row>
    <row r="70" spans="1:8" ht="16.5" thickBot="1" x14ac:dyDescent="0.3">
      <c r="A70" s="12"/>
      <c r="B70" s="13"/>
      <c r="C70" s="13"/>
      <c r="D70" s="247" t="s">
        <v>27</v>
      </c>
      <c r="E70" s="247"/>
      <c r="F70" s="13"/>
      <c r="G70" s="13"/>
      <c r="H70" s="76">
        <f>H31+H62+H11+H43+H48+H69</f>
        <v>6648.64</v>
      </c>
    </row>
    <row r="72" spans="1:8" x14ac:dyDescent="0.25">
      <c r="H72" s="39"/>
    </row>
    <row r="73" spans="1:8" x14ac:dyDescent="0.25">
      <c r="H73" s="39"/>
    </row>
    <row r="81" spans="6:6" x14ac:dyDescent="0.25">
      <c r="F81" s="59"/>
    </row>
  </sheetData>
  <mergeCells count="29">
    <mergeCell ref="H56:H57"/>
    <mergeCell ref="H60:H61"/>
    <mergeCell ref="D58:D59"/>
    <mergeCell ref="E58:E59"/>
    <mergeCell ref="A58:A59"/>
    <mergeCell ref="B58:B59"/>
    <mergeCell ref="C58:C59"/>
    <mergeCell ref="G56:G57"/>
    <mergeCell ref="A56:A57"/>
    <mergeCell ref="D56:D57"/>
    <mergeCell ref="B56:B57"/>
    <mergeCell ref="F56:F57"/>
    <mergeCell ref="D70:E70"/>
    <mergeCell ref="A62:G62"/>
    <mergeCell ref="B69:G69"/>
    <mergeCell ref="F60:F61"/>
    <mergeCell ref="G60:G61"/>
    <mergeCell ref="A11:G11"/>
    <mergeCell ref="B12:B15"/>
    <mergeCell ref="B20:B23"/>
    <mergeCell ref="B24:B26"/>
    <mergeCell ref="A43:G43"/>
    <mergeCell ref="B27:B28"/>
    <mergeCell ref="A31:G31"/>
    <mergeCell ref="A27:A30"/>
    <mergeCell ref="D27:D30"/>
    <mergeCell ref="E27:E30"/>
    <mergeCell ref="B16:B19"/>
    <mergeCell ref="A16:A19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 40% CV</vt:lpstr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2021-07-28T04:43:53Z</cp:lastPrinted>
  <dcterms:created xsi:type="dcterms:W3CDTF">2018-07-04T12:33:56Z</dcterms:created>
  <dcterms:modified xsi:type="dcterms:W3CDTF">2021-07-28T04:50:18Z</dcterms:modified>
</cp:coreProperties>
</file>